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8720" windowHeight="15900" tabRatio="500"/>
  </bookViews>
  <sheets>
    <sheet name="Base_client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D3" i="1"/>
  <c r="D8" i="1"/>
  <c r="I7" i="1"/>
  <c r="H7" i="1"/>
  <c r="I6" i="1"/>
  <c r="D4" i="1"/>
  <c r="D5" i="1"/>
  <c r="D6" i="1"/>
  <c r="D7" i="1"/>
  <c r="D9" i="1"/>
  <c r="D10" i="1"/>
  <c r="G13" i="1"/>
  <c r="H9" i="1"/>
  <c r="H8" i="1"/>
  <c r="H6" i="1"/>
  <c r="H5" i="1"/>
  <c r="H4" i="1"/>
</calcChain>
</file>

<file path=xl/sharedStrings.xml><?xml version="1.0" encoding="utf-8"?>
<sst xmlns="http://schemas.openxmlformats.org/spreadsheetml/2006/main" count="29" uniqueCount="25">
  <si>
    <t>Lucas</t>
  </si>
  <si>
    <t>Gregoire</t>
  </si>
  <si>
    <t>Antoine</t>
  </si>
  <si>
    <t>Brice</t>
  </si>
  <si>
    <t>Thomas</t>
  </si>
  <si>
    <t>Alexander</t>
  </si>
  <si>
    <t>Tom</t>
  </si>
  <si>
    <t>Clément</t>
  </si>
  <si>
    <t>Charles</t>
  </si>
  <si>
    <t>NOM</t>
  </si>
  <si>
    <t>DATE_NAISSANCE</t>
  </si>
  <si>
    <t>AGE_ANNEES</t>
  </si>
  <si>
    <t>PAYS</t>
  </si>
  <si>
    <t>France</t>
  </si>
  <si>
    <t>Belgique</t>
  </si>
  <si>
    <t>Espagne</t>
  </si>
  <si>
    <t>Italie</t>
  </si>
  <si>
    <t>Écosse</t>
  </si>
  <si>
    <t>Clients ayant 26 ans</t>
  </si>
  <si>
    <t>Clients majeurs</t>
  </si>
  <si>
    <t>Client habitant en France</t>
  </si>
  <si>
    <t>Client habitant en France et majeurs</t>
  </si>
  <si>
    <t>Moyenne d'âge des écossais</t>
  </si>
  <si>
    <t>Moyenne d'âge des personnes ne vivant pas en France</t>
  </si>
  <si>
    <t>Nombre de clients ayant plus de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</si>
</sst>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d\ mmmm\ yyyy;@"/>
    <numFmt numFmtId="165" formatCode="_-* #,##0\ _€_-;\-* #,##0\ _€_-;_-* &quot;-&quot;??\ _€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4" fillId="0" borderId="6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165" fontId="0" fillId="0" borderId="7" xfId="15" applyNumberFormat="1" applyFont="1" applyBorder="1"/>
    <xf numFmtId="165" fontId="0" fillId="0" borderId="8" xfId="15" applyNumberFormat="1" applyFont="1" applyBorder="1"/>
    <xf numFmtId="165" fontId="0" fillId="0" borderId="9" xfId="15" applyNumberFormat="1" applyFont="1" applyBorder="1"/>
    <xf numFmtId="0" fontId="0" fillId="0" borderId="10" xfId="0" applyBorder="1"/>
    <xf numFmtId="165" fontId="0" fillId="0" borderId="10" xfId="15" applyNumberFormat="1" applyFont="1" applyBorder="1"/>
  </cellXfs>
  <cellStyles count="22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Milliers" xfId="15" builtinId="3"/>
    <cellStyle name="Normal" xfId="0" builtinId="0"/>
  </cellStyles>
  <dxfs count="2">
    <dxf>
      <numFmt numFmtId="0" formatCode="General"/>
    </dxf>
    <dxf>
      <numFmt numFmtId="164" formatCode="[$-40C]d\ mmmm\ yyyy;@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D10" totalsRowShown="0">
  <autoFilter ref="A1:D10"/>
  <tableColumns count="4">
    <tableColumn id="1" name="NOM"/>
    <tableColumn id="4" name="PAYS"/>
    <tableColumn id="2" name="DATE_NAISSANCE" dataDxfId="1"/>
    <tableColumn id="7" name="AGE_ANNEES" dataDxfId="0">
      <calculatedColumnFormula>YEAR(TODAY()-Table1[[#This Row],[DATE_NAISSANCE]])-1900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I13" sqref="I13"/>
    </sheetView>
  </sheetViews>
  <sheetFormatPr baseColWidth="10" defaultRowHeight="15" x14ac:dyDescent="0"/>
  <cols>
    <col min="1" max="1" width="9.5" bestFit="1" customWidth="1"/>
    <col min="2" max="2" width="9.5" customWidth="1"/>
    <col min="3" max="3" width="18.5" customWidth="1"/>
    <col min="4" max="4" width="26.6640625" bestFit="1" customWidth="1"/>
    <col min="7" max="7" width="46.5" bestFit="1" customWidth="1"/>
  </cols>
  <sheetData>
    <row r="1" spans="1:9">
      <c r="A1" t="s">
        <v>9</v>
      </c>
      <c r="B1" t="s">
        <v>12</v>
      </c>
      <c r="C1" t="s">
        <v>10</v>
      </c>
      <c r="D1" t="s">
        <v>11</v>
      </c>
    </row>
    <row r="2" spans="1:9">
      <c r="A2" t="s">
        <v>1</v>
      </c>
      <c r="B2" t="s">
        <v>13</v>
      </c>
      <c r="C2" s="1">
        <v>33586</v>
      </c>
      <c r="D2">
        <f ca="1">YEAR(TODAY()-Table1[[#This Row],[DATE_NAISSANCE]])-1900</f>
        <v>25</v>
      </c>
    </row>
    <row r="3" spans="1:9" ht="16" thickBot="1">
      <c r="A3" t="s">
        <v>0</v>
      </c>
      <c r="B3" t="s">
        <v>13</v>
      </c>
      <c r="C3" s="1">
        <v>31728</v>
      </c>
      <c r="D3">
        <f ca="1">YEAR(TODAY()-Table1[[#This Row],[DATE_NAISSANCE]])-1900</f>
        <v>31</v>
      </c>
    </row>
    <row r="4" spans="1:9">
      <c r="A4" t="s">
        <v>2</v>
      </c>
      <c r="B4" t="s">
        <v>14</v>
      </c>
      <c r="C4" s="1">
        <v>33262</v>
      </c>
      <c r="D4">
        <f ca="1">YEAR(TODAY()-Table1[[#This Row],[DATE_NAISSANCE]])-1900</f>
        <v>26</v>
      </c>
      <c r="G4" s="2" t="s">
        <v>18</v>
      </c>
      <c r="H4" s="10">
        <f ca="1">COUNTIF(D:D,26)</f>
        <v>2</v>
      </c>
      <c r="I4" s="5"/>
    </row>
    <row r="5" spans="1:9">
      <c r="A5" t="s">
        <v>3</v>
      </c>
      <c r="B5" t="s">
        <v>15</v>
      </c>
      <c r="C5" s="1">
        <v>42125</v>
      </c>
      <c r="D5">
        <f ca="1">YEAR(TODAY()-Table1[[#This Row],[DATE_NAISSANCE]])-1900</f>
        <v>2</v>
      </c>
      <c r="G5" s="3" t="s">
        <v>19</v>
      </c>
      <c r="H5" s="11">
        <f ca="1">COUNTIF(D:D,"&gt;=18")</f>
        <v>7</v>
      </c>
      <c r="I5" s="13"/>
    </row>
    <row r="6" spans="1:9">
      <c r="A6" t="s">
        <v>4</v>
      </c>
      <c r="B6" t="s">
        <v>16</v>
      </c>
      <c r="C6" s="1">
        <v>34951</v>
      </c>
      <c r="D6">
        <f ca="1">YEAR(TODAY()-Table1[[#This Row],[DATE_NAISSANCE]])-1900</f>
        <v>22</v>
      </c>
      <c r="G6" s="3" t="s">
        <v>20</v>
      </c>
      <c r="H6" s="11">
        <f>COUNTIF(B:B,"France")</f>
        <v>3</v>
      </c>
      <c r="I6" s="14">
        <f>COUNTIF(B:B,"F*")</f>
        <v>3</v>
      </c>
    </row>
    <row r="7" spans="1:9">
      <c r="A7" t="s">
        <v>5</v>
      </c>
      <c r="B7" t="s">
        <v>17</v>
      </c>
      <c r="C7" s="1">
        <v>33481</v>
      </c>
      <c r="D7">
        <f ca="1">YEAR(TODAY()-Table1[[#This Row],[DATE_NAISSANCE]])-1900</f>
        <v>26</v>
      </c>
      <c r="G7" s="3" t="s">
        <v>21</v>
      </c>
      <c r="H7" s="11">
        <f ca="1">COUNTIFS(B:B,"France",D:D,"&gt;=18")</f>
        <v>2</v>
      </c>
      <c r="I7" s="14">
        <f ca="1">COUNTIFS(B:B,"Franc?",D:D,"&gt;=18")</f>
        <v>2</v>
      </c>
    </row>
    <row r="8" spans="1:9">
      <c r="A8" t="s">
        <v>6</v>
      </c>
      <c r="B8" t="s">
        <v>13</v>
      </c>
      <c r="C8" s="1">
        <v>36633</v>
      </c>
      <c r="D8">
        <f ca="1">YEAR(TODAY()-Table1[[#This Row],[DATE_NAISSANCE]])-1900</f>
        <v>17</v>
      </c>
      <c r="G8" s="3" t="s">
        <v>22</v>
      </c>
      <c r="H8" s="11">
        <f ca="1">AVERAGEIFS(D:D,B:B,"Écosse")</f>
        <v>29.5</v>
      </c>
      <c r="I8" s="13"/>
    </row>
    <row r="9" spans="1:9" ht="16" thickBot="1">
      <c r="A9" t="s">
        <v>7</v>
      </c>
      <c r="B9" t="s">
        <v>16</v>
      </c>
      <c r="C9" s="1">
        <v>28524</v>
      </c>
      <c r="D9">
        <f ca="1">YEAR(TODAY()-Table1[[#This Row],[DATE_NAISSANCE]])-1900</f>
        <v>39</v>
      </c>
      <c r="G9" s="4" t="s">
        <v>23</v>
      </c>
      <c r="H9" s="12">
        <f ca="1">AVERAGEIFS(D:D,B:B,"&lt;&gt;"&amp;"Écosse")</f>
        <v>23.142857142857142</v>
      </c>
      <c r="I9" s="6"/>
    </row>
    <row r="10" spans="1:9">
      <c r="A10" t="s">
        <v>8</v>
      </c>
      <c r="B10" t="s">
        <v>17</v>
      </c>
      <c r="C10" s="1">
        <v>30847</v>
      </c>
      <c r="D10">
        <f ca="1">YEAR(TODAY()-Table1[[#This Row],[DATE_NAISSANCE]])-1900</f>
        <v>33</v>
      </c>
    </row>
    <row r="11" spans="1:9" ht="16" thickBot="1"/>
    <row r="12" spans="1:9" ht="16" thickBot="1">
      <c r="G12" s="9" t="s">
        <v>24</v>
      </c>
      <c r="H12" s="8">
        <v>20</v>
      </c>
    </row>
    <row r="13" spans="1:9" ht="16" thickBot="1">
      <c r="G13" s="7">
        <f ca="1">COUNTIF(D:D,"&gt;"&amp;H12)</f>
        <v>7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Base_clients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Ale</cp:lastModifiedBy>
  <dcterms:created xsi:type="dcterms:W3CDTF">2017-12-09T11:53:04Z</dcterms:created>
  <dcterms:modified xsi:type="dcterms:W3CDTF">2017-12-10T13:31:17Z</dcterms:modified>
</cp:coreProperties>
</file>